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a011284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0" i="1" l="1"/>
  <c r="C19" i="1"/>
  <c r="C18" i="1" l="1"/>
  <c r="C17" i="1"/>
  <c r="C15" i="1"/>
  <c r="C16" i="1" l="1"/>
  <c r="C21" i="1" l="1"/>
</calcChain>
</file>

<file path=xl/sharedStrings.xml><?xml version="1.0" encoding="utf-8"?>
<sst xmlns="http://schemas.openxmlformats.org/spreadsheetml/2006/main" count="47" uniqueCount="28">
  <si>
    <t>Important: Only fill the information into yellow boxes</t>
  </si>
  <si>
    <t>DESCRIPTION</t>
  </si>
  <si>
    <t>Category</t>
  </si>
  <si>
    <t>Import Duty</t>
  </si>
  <si>
    <t>Excise Duty</t>
  </si>
  <si>
    <t>VAT</t>
  </si>
  <si>
    <t>IDL</t>
  </si>
  <si>
    <t>A</t>
  </si>
  <si>
    <t>B</t>
  </si>
  <si>
    <t>C</t>
  </si>
  <si>
    <t>D</t>
  </si>
  <si>
    <t>E</t>
  </si>
  <si>
    <t>F</t>
  </si>
  <si>
    <t>Weight</t>
  </si>
  <si>
    <t xml:space="preserve"> </t>
  </si>
  <si>
    <t>Withholding Tax</t>
  </si>
  <si>
    <t>AUL</t>
  </si>
  <si>
    <t>Total Duties and Taxes</t>
  </si>
  <si>
    <t>DRY CARGO DUTIES CALCULATION</t>
  </si>
  <si>
    <t>Description</t>
  </si>
  <si>
    <t>Quantity</t>
  </si>
  <si>
    <t>CIF</t>
  </si>
  <si>
    <t>QIF</t>
  </si>
  <si>
    <t>Rates</t>
  </si>
  <si>
    <t xml:space="preserve">A </t>
  </si>
  <si>
    <t>Rate Category</t>
  </si>
  <si>
    <t>G</t>
  </si>
  <si>
    <t>Withholding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</si>
</sst>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&quot; Rfw&quot;"/>
    <numFmt numFmtId="166" formatCode="#,##0&quot; Kg&quot;"/>
    <numFmt numFmtId="167" formatCode="#,##0\ &quot;RWF&quot;"/>
  </numFmts>
  <fonts count="9" x14ac:knownFonts="1">
    <font>
      <sz val="11"/>
      <color theme="1"/>
      <name val="Calibri"/>
      <family val="2"/>
      <scheme val="minor"/>
    </font>
    <font>
      <b/>
      <sz val="1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/>
    <xf numFmtId="0" fontId="0" fillId="2" borderId="5" xfId="0" applyFill="1" applyBorder="1" applyProtection="1"/>
    <xf numFmtId="0" fontId="4" fillId="6" borderId="9" xfId="0" applyFont="1" applyFill="1" applyBorder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0" fontId="5" fillId="6" borderId="3" xfId="0" applyFont="1" applyFill="1" applyBorder="1" applyAlignment="1" applyProtection="1">
      <alignment vertical="center"/>
    </xf>
    <xf numFmtId="0" fontId="5" fillId="7" borderId="3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8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vertical="center"/>
    </xf>
    <xf numFmtId="0" fontId="7" fillId="7" borderId="3" xfId="0" applyFont="1" applyFill="1" applyBorder="1" applyAlignment="1" applyProtection="1">
      <alignment horizontal="center" vertical="center"/>
    </xf>
    <xf numFmtId="9" fontId="7" fillId="0" borderId="3" xfId="0" applyNumberFormat="1" applyFont="1" applyBorder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</xf>
    <xf numFmtId="0" fontId="8" fillId="8" borderId="9" xfId="0" applyFont="1" applyFill="1" applyBorder="1" applyAlignment="1" applyProtection="1">
      <alignment vertical="center"/>
    </xf>
    <xf numFmtId="166" fontId="6" fillId="5" borderId="1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3" xfId="0" applyFill="1" applyBorder="1" applyProtection="1"/>
    <xf numFmtId="0" fontId="0" fillId="2" borderId="13" xfId="0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vertical="center"/>
    </xf>
    <xf numFmtId="0" fontId="8" fillId="8" borderId="3" xfId="0" applyFont="1" applyFill="1" applyBorder="1" applyAlignment="1" applyProtection="1">
      <alignment vertical="center"/>
    </xf>
    <xf numFmtId="0" fontId="8" fillId="8" borderId="3" xfId="0" applyFont="1" applyFill="1" applyBorder="1" applyAlignment="1" applyProtection="1">
      <alignment vertical="center"/>
      <protection locked="0"/>
    </xf>
    <xf numFmtId="167" fontId="8" fillId="9" borderId="10" xfId="0" applyNumberFormat="1" applyFont="1" applyFill="1" applyBorder="1" applyAlignment="1" applyProtection="1">
      <alignment horizontal="right" vertical="center"/>
      <protection locked="0"/>
    </xf>
    <xf numFmtId="9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5" fontId="7" fillId="8" borderId="10" xfId="0" applyNumberFormat="1" applyFont="1" applyFill="1" applyBorder="1" applyAlignment="1" applyProtection="1">
      <alignment horizontal="right" vertical="center"/>
      <protection hidden="1"/>
    </xf>
    <xf numFmtId="165" fontId="8" fillId="8" borderId="10" xfId="0" applyNumberFormat="1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647700</xdr:colOff>
      <xdr:row>1</xdr:row>
      <xdr:rowOff>0</xdr:rowOff>
    </xdr:to>
    <xdr:pic>
      <xdr:nvPicPr>
        <xdr:cNvPr id="2" name="Picture 1" descr="home-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"/>
          <a:ext cx="2171700" cy="110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2543176</xdr:colOff>
      <xdr:row>0</xdr:row>
      <xdr:rowOff>9525</xdr:rowOff>
    </xdr:from>
    <xdr:to>
      <xdr:col>10</xdr:col>
      <xdr:colOff>1</xdr:colOff>
      <xdr:row>0</xdr:row>
      <xdr:rowOff>1038225</xdr:rowOff>
    </xdr:to>
    <xdr:sp macro="" textlink="">
      <xdr:nvSpPr>
        <xdr:cNvPr id="3" name="Rectangle 2"/>
        <xdr:cNvSpPr/>
      </xdr:nvSpPr>
      <xdr:spPr>
        <a:xfrm>
          <a:off x="5743576" y="9525"/>
          <a:ext cx="4733925" cy="1028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100" b="1" kern="300" cap="all" spc="3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RWANDA REVENUE</a:t>
          </a:r>
          <a:r>
            <a:rPr lang="en-US" sz="1100" b="1" kern="300" cap="all" spc="3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AUTHORITY</a:t>
          </a:r>
          <a:endParaRPr lang="en-US" sz="1100" b="1" kern="300" cap="all" spc="3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  <a:p>
          <a:pPr algn="ctr"/>
          <a:r>
            <a:rPr lang="en-US" sz="1100" b="1" kern="300" cap="all" spc="3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CUSTOMS</a:t>
          </a:r>
          <a:r>
            <a:rPr lang="en-US" sz="1100" b="1" kern="300" cap="all" spc="3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SERVICES DEPARTMENT</a:t>
          </a:r>
        </a:p>
        <a:p>
          <a:pPr algn="ctr"/>
          <a:r>
            <a:rPr lang="en-US" sz="1100" b="1" kern="300" cap="all" spc="3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OFFICE TEL : +250 7888185686</a:t>
          </a:r>
        </a:p>
        <a:p>
          <a:pPr algn="ctr"/>
          <a:r>
            <a:rPr lang="en-US" sz="1100" b="1" kern="300" cap="all" spc="3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</a:t>
          </a:r>
        </a:p>
        <a:p>
          <a:pPr algn="ctr"/>
          <a:endParaRPr lang="en-US" sz="1100" b="1" kern="300" cap="all" spc="3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workbookViewId="0">
      <selection activeCell="B14" sqref="B14"/>
    </sheetView>
  </sheetViews>
  <sheetFormatPr defaultColWidth="9.140625" defaultRowHeight="15" x14ac:dyDescent="0.25"/>
  <cols>
    <col min="1" max="1" width="23" style="20" customWidth="1"/>
    <col min="2" max="2" width="15.140625" style="20" customWidth="1"/>
    <col min="3" max="3" width="18.85546875" style="20" customWidth="1"/>
    <col min="4" max="4" width="1.28515625" style="20" customWidth="1"/>
    <col min="5" max="5" width="15.7109375" style="20" customWidth="1"/>
    <col min="6" max="6" width="10.85546875" style="21" customWidth="1"/>
    <col min="7" max="7" width="11.42578125" style="20" customWidth="1"/>
    <col min="8" max="8" width="12.42578125" style="20" customWidth="1"/>
    <col min="9" max="9" width="10.7109375" style="20" customWidth="1"/>
    <col min="10" max="10" width="10.28515625" style="20" customWidth="1"/>
    <col min="11" max="11" width="11.7109375" style="20" customWidth="1"/>
    <col min="12" max="12" width="9.140625" style="20"/>
    <col min="13" max="13" width="24.140625" style="20" customWidth="1"/>
    <col min="14" max="14" width="13.85546875" style="20" bestFit="1" customWidth="1"/>
    <col min="15" max="15" width="16.28515625" style="20" bestFit="1" customWidth="1"/>
    <col min="16" max="16384" width="9.140625" style="20"/>
  </cols>
  <sheetData>
    <row r="1" spans="1:11" s="1" customFormat="1" ht="87" customHeight="1" x14ac:dyDescent="0.25"/>
    <row r="2" spans="1:11" s="1" customFormat="1" ht="33.75" customHeight="1" x14ac:dyDescent="0.25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6"/>
      <c r="K2" s="2"/>
    </row>
    <row r="3" spans="1:11" s="1" customFormat="1" ht="5.0999999999999996" customHeight="1" x14ac:dyDescent="0.25"/>
    <row r="4" spans="1:11" s="1" customFormat="1" ht="14.2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1" s="1" customFormat="1" ht="15.75" hidden="1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</row>
    <row r="6" spans="1:11" s="1" customFormat="1" ht="21" customHeight="1" x14ac:dyDescent="0.25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3"/>
      <c r="K6" s="2"/>
    </row>
    <row r="7" spans="1:11" s="1" customFormat="1" ht="5.0999999999999996" customHeight="1" x14ac:dyDescent="0.25"/>
    <row r="8" spans="1:11" s="9" customFormat="1" ht="15" customHeight="1" x14ac:dyDescent="0.25">
      <c r="A8" s="3" t="s">
        <v>1</v>
      </c>
      <c r="B8" s="25"/>
      <c r="C8" s="4"/>
      <c r="D8" s="1"/>
      <c r="E8" s="5" t="s">
        <v>14</v>
      </c>
      <c r="F8" s="6" t="s">
        <v>2</v>
      </c>
      <c r="G8" s="7" t="s">
        <v>23</v>
      </c>
      <c r="H8" s="8"/>
    </row>
    <row r="9" spans="1:11" s="9" customFormat="1" ht="15" customHeight="1" x14ac:dyDescent="0.25">
      <c r="A9" s="10" t="s">
        <v>19</v>
      </c>
      <c r="B9" s="26"/>
      <c r="C9" s="11"/>
      <c r="D9" s="1"/>
      <c r="E9" s="22" t="s">
        <v>3</v>
      </c>
      <c r="F9" s="13" t="s">
        <v>7</v>
      </c>
      <c r="G9" s="14">
        <v>0.25</v>
      </c>
      <c r="H9" s="8"/>
    </row>
    <row r="10" spans="1:11" s="9" customFormat="1" ht="15" customHeight="1" x14ac:dyDescent="0.25">
      <c r="A10" s="10" t="s">
        <v>20</v>
      </c>
      <c r="B10" s="26"/>
      <c r="C10" s="11"/>
      <c r="D10" s="1"/>
      <c r="E10" s="23" t="s">
        <v>14</v>
      </c>
      <c r="F10" s="13" t="s">
        <v>8</v>
      </c>
      <c r="G10" s="14">
        <v>0.1</v>
      </c>
      <c r="H10" s="8"/>
    </row>
    <row r="11" spans="1:11" s="9" customFormat="1" ht="15" customHeight="1" x14ac:dyDescent="0.25">
      <c r="A11" s="16" t="s">
        <v>21</v>
      </c>
      <c r="B11" s="28"/>
      <c r="C11" s="29">
        <v>0</v>
      </c>
      <c r="D11" s="1"/>
      <c r="E11" s="23"/>
      <c r="F11" s="13" t="s">
        <v>9</v>
      </c>
      <c r="G11" s="14">
        <v>0</v>
      </c>
      <c r="H11" s="8"/>
    </row>
    <row r="12" spans="1:11" s="9" customFormat="1" ht="15" customHeight="1" x14ac:dyDescent="0.25">
      <c r="A12" s="10" t="s">
        <v>13</v>
      </c>
      <c r="B12" s="26"/>
      <c r="C12" s="17">
        <v>0</v>
      </c>
      <c r="D12" s="1"/>
      <c r="E12" s="22" t="s">
        <v>4</v>
      </c>
      <c r="F12" s="13" t="s">
        <v>24</v>
      </c>
      <c r="G12" s="14">
        <v>1.5</v>
      </c>
      <c r="H12" s="8"/>
    </row>
    <row r="13" spans="1:11" s="9" customFormat="1" ht="15" customHeight="1" x14ac:dyDescent="0.25">
      <c r="A13" s="1"/>
      <c r="B13" s="6" t="s">
        <v>25</v>
      </c>
      <c r="C13" s="1"/>
      <c r="D13" s="1"/>
      <c r="E13" s="23"/>
      <c r="F13" s="13" t="s">
        <v>8</v>
      </c>
      <c r="G13" s="14">
        <v>1.2</v>
      </c>
      <c r="H13" s="8"/>
    </row>
    <row r="14" spans="1:11" s="9" customFormat="1" ht="15" customHeight="1" x14ac:dyDescent="0.25">
      <c r="A14" s="10" t="s">
        <v>3</v>
      </c>
      <c r="B14" s="30">
        <v>0</v>
      </c>
      <c r="C14" s="32">
        <f>IF(C11="Wrong CIF","Wrong CIF",IF(OR(B14=G9),C11*0.25,IF(OR(B14=G10),C11*0.1,IF(OR(B14=G11),C11*0,"Category error"))))</f>
        <v>0</v>
      </c>
      <c r="D14" s="1"/>
      <c r="E14" s="23"/>
      <c r="F14" s="13" t="s">
        <v>9</v>
      </c>
      <c r="G14" s="14">
        <v>0.7</v>
      </c>
      <c r="H14" s="8"/>
    </row>
    <row r="15" spans="1:11" s="9" customFormat="1" ht="15" customHeight="1" x14ac:dyDescent="0.25">
      <c r="A15" s="10" t="s">
        <v>4</v>
      </c>
      <c r="B15" s="30">
        <v>0</v>
      </c>
      <c r="C15" s="32">
        <f>IF(C11="Wrong CIF","Wrong CIF",IF(B15=G12,(C11+C14+(C12*10))*1.5,IF(B15=G13,(C11+C14+(C12*10))*1.2,IF(B15=G14,(C11+C14+(C12*10))*0.7,IF(B15=G15,(C11+C14+(C12*10))*0.39,IF(B15=G16,(C11+C14+(C12*10))*0.1,IF(B15=G17,(C11+C14+(C12*10))*0.05,IF(B15=G18,(C11+C14+(C12*10))*0,"Category error"))))))))</f>
        <v>0</v>
      </c>
      <c r="D15" s="1"/>
      <c r="E15" s="23"/>
      <c r="F15" s="13" t="s">
        <v>10</v>
      </c>
      <c r="G15" s="14">
        <v>0.39</v>
      </c>
      <c r="H15" s="8"/>
    </row>
    <row r="16" spans="1:11" s="9" customFormat="1" ht="15" customHeight="1" x14ac:dyDescent="0.25">
      <c r="A16" s="10" t="s">
        <v>5</v>
      </c>
      <c r="B16" s="30">
        <v>0</v>
      </c>
      <c r="C16" s="32">
        <f>IF(C11="Wrong CIF","Wrong CIF", IF(OR(B16=G19),(C11+C14+C15+(C12*10))*0.18,IF(OR(B16=G20),(C11+C14+C15+(C12*10))*0)))</f>
        <v>0</v>
      </c>
      <c r="D16" s="1"/>
      <c r="E16" s="23"/>
      <c r="F16" s="13" t="s">
        <v>11</v>
      </c>
      <c r="G16" s="14">
        <v>0.1</v>
      </c>
      <c r="H16" s="8"/>
    </row>
    <row r="17" spans="1:11" s="9" customFormat="1" ht="15" customHeight="1" x14ac:dyDescent="0.25">
      <c r="A17" s="10" t="s">
        <v>15</v>
      </c>
      <c r="B17" s="30">
        <v>0</v>
      </c>
      <c r="C17" s="32">
        <f>IF(C11="Wrong CIF","Wrong CIF",IF(OR(B17=G21),C11*0.05,IF(OR(B17=G22),C11*0,"Category error")))</f>
        <v>0</v>
      </c>
      <c r="D17" s="1"/>
      <c r="E17" s="23"/>
      <c r="F17" s="13" t="s">
        <v>12</v>
      </c>
      <c r="G17" s="14">
        <v>0.05</v>
      </c>
      <c r="H17" s="8"/>
    </row>
    <row r="18" spans="1:11" s="9" customFormat="1" ht="15" customHeight="1" x14ac:dyDescent="0.25">
      <c r="A18" s="10" t="s">
        <v>22</v>
      </c>
      <c r="B18" s="31">
        <v>0</v>
      </c>
      <c r="C18" s="32">
        <f>IF(C11="Wrong CIF","Wrong CIF",IF(OR(B18=G23),(C11-(C11*0.01))*0.002,IF(OR(B18=G24),(C11-(C11*0.01))*0, "Category error")))</f>
        <v>0</v>
      </c>
      <c r="D18" s="1"/>
      <c r="E18" s="23"/>
      <c r="F18" s="13" t="s">
        <v>26</v>
      </c>
      <c r="G18" s="14">
        <v>0</v>
      </c>
      <c r="H18" s="8"/>
    </row>
    <row r="19" spans="1:11" s="9" customFormat="1" ht="15" customHeight="1" x14ac:dyDescent="0.25">
      <c r="A19" s="10" t="s">
        <v>6</v>
      </c>
      <c r="B19" s="31">
        <v>0</v>
      </c>
      <c r="C19" s="32">
        <f>IF(C11="Wrong CIF","Wrong CIF",IF(OR(B19=G25),(C11*0.015),IF(OR(B19=G26),(C11*0), "Category error")))</f>
        <v>0</v>
      </c>
      <c r="D19" s="1"/>
      <c r="E19" s="22" t="s">
        <v>5</v>
      </c>
      <c r="F19" s="13" t="s">
        <v>7</v>
      </c>
      <c r="G19" s="14">
        <v>0.18</v>
      </c>
      <c r="H19" s="8"/>
    </row>
    <row r="20" spans="1:11" s="9" customFormat="1" ht="15" customHeight="1" x14ac:dyDescent="0.25">
      <c r="A20" s="10" t="s">
        <v>16</v>
      </c>
      <c r="B20" s="31">
        <v>0</v>
      </c>
      <c r="C20" s="32">
        <f>IF(C11="Wrong CIF","Wrong CIF",IF(OR(B20=G27),(C11*0.002),IF(OR(B20=G28),(C11*0), "Category error")))</f>
        <v>0</v>
      </c>
      <c r="D20" s="1"/>
      <c r="E20" s="24"/>
      <c r="F20" s="13" t="s">
        <v>8</v>
      </c>
      <c r="G20" s="14">
        <v>0</v>
      </c>
      <c r="H20" s="8"/>
    </row>
    <row r="21" spans="1:11" s="9" customFormat="1" ht="15" customHeight="1" x14ac:dyDescent="0.25">
      <c r="A21" s="16" t="s">
        <v>17</v>
      </c>
      <c r="B21" s="27"/>
      <c r="C21" s="33">
        <f>SUM((C14:C20))</f>
        <v>0</v>
      </c>
      <c r="D21" s="1"/>
      <c r="E21" s="22" t="s">
        <v>27</v>
      </c>
      <c r="F21" s="13" t="s">
        <v>7</v>
      </c>
      <c r="G21" s="14">
        <v>0.05</v>
      </c>
      <c r="H21" s="8"/>
    </row>
    <row r="22" spans="1:11" s="9" customFormat="1" ht="15" customHeight="1" x14ac:dyDescent="0.25">
      <c r="A22" s="18"/>
      <c r="B22" s="18"/>
      <c r="C22" s="20"/>
      <c r="D22" s="1"/>
      <c r="E22" s="24"/>
      <c r="F22" s="13" t="s">
        <v>8</v>
      </c>
      <c r="G22" s="14">
        <v>0</v>
      </c>
      <c r="H22" s="8"/>
    </row>
    <row r="23" spans="1:11" s="9" customFormat="1" ht="15" customHeight="1" x14ac:dyDescent="0.25">
      <c r="A23" s="20"/>
      <c r="B23" s="20"/>
      <c r="C23" s="20"/>
      <c r="D23" s="1"/>
      <c r="E23" s="22" t="s">
        <v>22</v>
      </c>
      <c r="F23" s="13" t="s">
        <v>7</v>
      </c>
      <c r="G23" s="15">
        <v>2E-3</v>
      </c>
      <c r="H23" s="8"/>
    </row>
    <row r="24" spans="1:11" s="9" customFormat="1" ht="15" customHeight="1" x14ac:dyDescent="0.25">
      <c r="A24" s="20"/>
      <c r="B24" s="20"/>
      <c r="C24" s="20"/>
      <c r="D24" s="1"/>
      <c r="E24" s="24"/>
      <c r="F24" s="13" t="s">
        <v>8</v>
      </c>
      <c r="G24" s="14">
        <v>0</v>
      </c>
      <c r="H24" s="8"/>
    </row>
    <row r="25" spans="1:11" s="9" customFormat="1" ht="15" customHeight="1" x14ac:dyDescent="0.25">
      <c r="A25" s="20"/>
      <c r="B25" s="20"/>
      <c r="C25" s="20"/>
      <c r="D25" s="1"/>
      <c r="E25" s="22" t="s">
        <v>6</v>
      </c>
      <c r="F25" s="13" t="s">
        <v>7</v>
      </c>
      <c r="G25" s="15">
        <v>1.4999999999999999E-2</v>
      </c>
      <c r="H25" s="8"/>
    </row>
    <row r="26" spans="1:11" s="9" customFormat="1" ht="15" customHeight="1" x14ac:dyDescent="0.25">
      <c r="A26" s="20"/>
      <c r="B26" s="20"/>
      <c r="C26" s="20"/>
      <c r="D26" s="1"/>
      <c r="E26" s="24"/>
      <c r="F26" s="13" t="s">
        <v>8</v>
      </c>
      <c r="G26" s="14">
        <v>0</v>
      </c>
    </row>
    <row r="27" spans="1:11" s="9" customFormat="1" ht="15" customHeight="1" x14ac:dyDescent="0.25">
      <c r="A27" s="20"/>
      <c r="B27" s="20"/>
      <c r="C27" s="20"/>
      <c r="D27" s="1"/>
      <c r="E27" s="22" t="s">
        <v>16</v>
      </c>
      <c r="F27" s="13" t="s">
        <v>7</v>
      </c>
      <c r="G27" s="15">
        <v>2E-3</v>
      </c>
    </row>
    <row r="28" spans="1:11" s="19" customFormat="1" x14ac:dyDescent="0.25">
      <c r="A28" s="20"/>
      <c r="B28" s="20"/>
      <c r="C28" s="20"/>
      <c r="D28" s="1"/>
      <c r="E28" s="12"/>
      <c r="F28" s="13" t="s">
        <v>8</v>
      </c>
      <c r="G28" s="14">
        <v>0</v>
      </c>
      <c r="H28" s="20"/>
      <c r="I28" s="20"/>
      <c r="J28" s="20"/>
      <c r="K28" s="20"/>
    </row>
    <row r="29" spans="1:11" x14ac:dyDescent="0.25">
      <c r="D29" s="1"/>
    </row>
  </sheetData>
  <sheetProtection algorithmName="SHA-512" hashValue="PtfYsVnkJ6yiL34/9Yd0flnD1+AUEeXoZckcmumiqochxGTS8L1Z155f8LJwhGYHZEE1SSr5a7U8bQzRqU+atA==" saltValue="0QL0oyhzqCpkUeWO0u7d4Q==" spinCount="100000" sheet="1" objects="1" scenarios="1"/>
  <protectedRanges>
    <protectedRange password="C71F" sqref="C11" name="Range1_1_1" securityDescriptor="O:WDG:WDD:(A;;CC;;;S-1-5-21-736488093-810704388-155045269-4366)"/>
  </protectedRanges>
  <mergeCells count="3">
    <mergeCell ref="A2:J2"/>
    <mergeCell ref="A4:J5"/>
    <mergeCell ref="A6:J6"/>
  </mergeCells>
  <dataValidations count="9">
    <dataValidation type="list" allowBlank="1" showInputMessage="1" showErrorMessage="1" sqref="B14">
      <formula1>$G$9:$G$11</formula1>
    </dataValidation>
    <dataValidation type="list" allowBlank="1" showInputMessage="1" showErrorMessage="1" sqref="B16">
      <formula1>$G$19:$G$20</formula1>
    </dataValidation>
    <dataValidation type="list" allowBlank="1" showInputMessage="1" showErrorMessage="1" sqref="B17">
      <formula1>$G$21:$G$22</formula1>
    </dataValidation>
    <dataValidation type="list" allowBlank="1" showInputMessage="1" showErrorMessage="1" sqref="B18">
      <formula1>$G$23:$G$24</formula1>
    </dataValidation>
    <dataValidation type="list" allowBlank="1" showInputMessage="1" showErrorMessage="1" sqref="B20">
      <formula1>$G$27:$G$28</formula1>
    </dataValidation>
    <dataValidation type="list" allowBlank="1" showInputMessage="1" showErrorMessage="1" sqref="B19">
      <formula1>$G$25:$G$26</formula1>
    </dataValidation>
    <dataValidation type="list" allowBlank="1" showInputMessage="1" showErrorMessage="1" sqref="B15">
      <formula1>$G$12:$G$18</formula1>
    </dataValidation>
    <dataValidation type="whole" showInputMessage="1" showErrorMessage="1" error="Only Whole number allowed / Text not allowed" sqref="C11">
      <formula1>0</formula1>
      <formula2>999999999999</formula2>
    </dataValidation>
    <dataValidation type="whole" allowBlank="1" showInputMessage="1" showErrorMessage="1" error="Only Whole number allowed / Text not allowed" sqref="C12">
      <formula1>0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Rwanda Revenue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hab011030</dc:creator>
  <cp:lastModifiedBy>Cyaboshye Joachim</cp:lastModifiedBy>
  <dcterms:created xsi:type="dcterms:W3CDTF">2021-03-15T10:15:22Z</dcterms:created>
  <dcterms:modified xsi:type="dcterms:W3CDTF">2021-05-05T11:46:52Z</dcterms:modified>
</cp:coreProperties>
</file>